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Regnskabsafdelingen\Rapporteringer\Søjle 3 rapport\2022-06-30\"/>
    </mc:Choice>
  </mc:AlternateContent>
  <xr:revisionPtr revIDLastSave="0" documentId="13_ncr:1_{DE6D0ADF-0C7C-4702-8181-2802840A2729}" xr6:coauthVersionLast="47" xr6:coauthVersionMax="47" xr10:uidLastSave="{00000000-0000-0000-0000-000000000000}"/>
  <bookViews>
    <workbookView xWindow="-108" yWindow="-108" windowWidth="23256" windowHeight="12576" xr2:uid="{472E0FB1-C9E3-4253-8D0F-72D76359CA29}"/>
  </bookViews>
  <sheets>
    <sheet name="Disclaimer" sheetId="2" r:id="rId1"/>
    <sheet name="EU KM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1" l="1"/>
  <c r="F45" i="1"/>
  <c r="F13" i="1"/>
  <c r="F14" i="1"/>
  <c r="F12" i="1"/>
  <c r="F29" i="1" s="1"/>
  <c r="E13" i="1"/>
  <c r="E14" i="1"/>
  <c r="E12" i="1"/>
  <c r="F18" i="1"/>
  <c r="F17" i="1"/>
  <c r="D45" i="1"/>
  <c r="E49" i="1" l="1"/>
  <c r="E18" i="1"/>
  <c r="E17" i="1"/>
  <c r="E29" i="1"/>
  <c r="D49" i="1"/>
  <c r="D18" i="1"/>
  <c r="D17" i="1"/>
  <c r="D14" i="1"/>
  <c r="D13" i="1"/>
  <c r="D12" i="1"/>
  <c r="D29" i="1" s="1"/>
</calcChain>
</file>

<file path=xl/sharedStrings.xml><?xml version="1.0" encoding="utf-8"?>
<sst xmlns="http://schemas.openxmlformats.org/spreadsheetml/2006/main" count="100" uniqueCount="79">
  <si>
    <t>EU KM1 - Key metrics template</t>
  </si>
  <si>
    <t>(DKKm)</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</si>
  <si>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</si>
  <si>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</si>
  <si>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</si>
  <si>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</si>
  <si>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</si>
  <si>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</si>
  <si>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</si>
  <si>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</si>
  <si>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</si>
  <si>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</si>
  <si>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</si>
  <si>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</si>
  <si>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</si>
  <si>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</si>
  <si>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</si>
  <si>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</si>
  <si>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</si>
  <si>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</si>
  <si>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</si>
  <si>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</si>
  <si>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</si>
  <si>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</si>
  <si>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</si>
  <si>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</si>
  <si>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</si>
  <si>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</si>
  <si>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</si>
  <si>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</si>
  <si>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</si>
  <si>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</si>
  <si>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</si>
  <si>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</si>
  <si>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</si>
  <si>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</si>
  <si>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</si>
  <si>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</si>
  <si>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</si>
  <si>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</si>
  <si>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</si>
  <si>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</si>
  <si>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</si>
  <si>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</si>
  <si>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</si>
  <si>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</si>
  <si>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</si>
  <si>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</si>
  <si>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</si>
  <si>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</si>
  <si>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</si>
  <si>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</si>
  <si>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</si>
  <si>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</si>
  <si>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</si>
  <si>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</si>
  <si>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</si>
  <si>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</si>
  <si>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</si>
  <si>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</si>
  <si>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</si>
  <si>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</si>
  <si>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Ringkjøbing Landbobank A/S</t>
  </si>
  <si>
    <t>Company information</t>
  </si>
  <si>
    <t>Adress</t>
  </si>
  <si>
    <t>Torvet 1, 6950 Ringkøbing</t>
  </si>
  <si>
    <t>Sort code</t>
  </si>
  <si>
    <t xml:space="preserve">CVR no. </t>
  </si>
  <si>
    <t>3753 6814</t>
  </si>
  <si>
    <t xml:space="preserve">LEI code: </t>
  </si>
  <si>
    <t>2138002M5U5K4OUMVV62</t>
  </si>
  <si>
    <t xml:space="preserve">Telephone: </t>
  </si>
  <si>
    <t>+45 9732 1166</t>
  </si>
  <si>
    <t xml:space="preserve">E-mail: </t>
  </si>
  <si>
    <t xml:space="preserve">post@landbobanken.dk </t>
  </si>
  <si>
    <t>Website:</t>
  </si>
  <si>
    <t>www.landbobanken.com</t>
  </si>
  <si>
    <t>Disclaimer</t>
  </si>
  <si>
    <t xml:space="preserve">This publication has been prepared by Ringkjøbing Landbobank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</si>
</sst>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sz val="11"/>
      <color theme="1"/>
      <name val="Calibri"/>
      <family val="2"/>
      <charset val="238"/>
      <scheme val="minor"/>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41">
    <xf numFmtId="0" fontId="0" fillId="0" borderId="0" xfId="0"/>
    <xf numFmtId="0" fontId="1" fillId="0" borderId="0" xfId="0" applyFont="1"/>
    <xf numFmtId="0" fontId="2" fillId="0" borderId="0" xfId="0" applyFont="1"/>
    <xf numFmtId="0" fontId="3"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4" fontId="1" fillId="0" borderId="3" xfId="0" applyNumberFormat="1" applyFont="1" applyBorder="1" applyAlignment="1">
      <alignment horizontal="center" vertical="center" wrapText="1"/>
    </xf>
    <xf numFmtId="0" fontId="1" fillId="2" borderId="4" xfId="0" applyFont="1" applyFill="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3" fontId="2" fillId="0" borderId="4" xfId="0" applyNumberFormat="1" applyFont="1" applyBorder="1" applyAlignment="1">
      <alignment horizontal="center" vertical="center" wrapText="1"/>
    </xf>
    <xf numFmtId="0" fontId="1" fillId="2" borderId="4" xfId="0" applyFont="1" applyFill="1" applyBorder="1" applyAlignment="1">
      <alignment horizontal="center" vertical="center" wrapText="1"/>
    </xf>
    <xf numFmtId="2" fontId="2" fillId="0" borderId="4"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vertical="center" wrapText="1"/>
    </xf>
    <xf numFmtId="0" fontId="2" fillId="0" borderId="4" xfId="1" quotePrefix="1"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justify" vertical="center" wrapText="1"/>
    </xf>
    <xf numFmtId="0" fontId="2" fillId="3" borderId="0" xfId="0" applyFont="1" applyFill="1"/>
    <xf numFmtId="3" fontId="2" fillId="4" borderId="4" xfId="0" applyNumberFormat="1" applyFont="1" applyFill="1" applyBorder="1" applyAlignment="1">
      <alignment horizontal="center" vertical="center" wrapText="1"/>
    </xf>
    <xf numFmtId="2" fontId="2" fillId="4" borderId="4"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10" fontId="2" fillId="4" borderId="4"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1" fontId="2" fillId="0" borderId="4" xfId="0" applyNumberFormat="1" applyFont="1" applyBorder="1" applyAlignment="1">
      <alignment horizontal="center" vertical="center" wrapText="1"/>
    </xf>
    <xf numFmtId="0" fontId="2" fillId="5" borderId="0" xfId="0" applyFont="1" applyFill="1"/>
    <xf numFmtId="0" fontId="0" fillId="5" borderId="0" xfId="0" applyFill="1"/>
    <xf numFmtId="0" fontId="1" fillId="5" borderId="0" xfId="0" applyFont="1" applyFill="1"/>
    <xf numFmtId="0" fontId="2" fillId="5" borderId="0" xfId="0" quotePrefix="1" applyFont="1" applyFill="1"/>
    <xf numFmtId="0" fontId="2" fillId="5" borderId="0" xfId="0" applyFont="1" applyFill="1" applyAlignment="1">
      <alignment wrapText="1"/>
    </xf>
    <xf numFmtId="0" fontId="1" fillId="5" borderId="0" xfId="0" applyFont="1" applyFill="1"/>
    <xf numFmtId="0" fontId="2" fillId="5" borderId="0" xfId="0" applyFont="1" applyFill="1" applyAlignment="1">
      <alignment horizontal="left" vertical="top"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cellXfs>
  <cellStyles count="2">
    <cellStyle name="Normal" xfId="0" builtinId="0"/>
    <cellStyle name="Normal 2 2" xfId="1" xr:uid="{E2853EA5-CC85-4F01-9975-E61D45CA85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C3E0-8E0A-479B-B004-295E5B2E3FEA}">
  <dimension ref="A1:I24"/>
  <sheetViews>
    <sheetView tabSelected="1" workbookViewId="0">
      <selection activeCell="L16" sqref="L16"/>
    </sheetView>
  </sheetViews>
  <sheetFormatPr defaultColWidth="9.109375" defaultRowHeight="14.4" x14ac:dyDescent="0.3"/>
  <cols>
    <col min="1" max="16384" width="9.109375" style="31"/>
  </cols>
  <sheetData>
    <row r="1" spans="1:9" x14ac:dyDescent="0.3">
      <c r="A1" s="30"/>
      <c r="B1" s="30"/>
      <c r="C1" s="30"/>
      <c r="D1" s="30"/>
      <c r="E1" s="30"/>
      <c r="F1" s="30"/>
      <c r="G1" s="30"/>
    </row>
    <row r="2" spans="1:9" x14ac:dyDescent="0.3">
      <c r="A2" s="30"/>
      <c r="B2" s="32" t="s">
        <v>62</v>
      </c>
      <c r="C2" s="30"/>
      <c r="D2" s="30"/>
      <c r="E2" s="30"/>
    </row>
    <row r="3" spans="1:9" x14ac:dyDescent="0.3">
      <c r="A3" s="30"/>
      <c r="B3" s="32"/>
      <c r="C3" s="32"/>
      <c r="D3" s="32"/>
      <c r="E3" s="30"/>
      <c r="F3" s="30"/>
      <c r="G3" s="30"/>
    </row>
    <row r="4" spans="1:9" x14ac:dyDescent="0.3">
      <c r="A4" s="30"/>
      <c r="B4" s="32" t="s">
        <v>63</v>
      </c>
      <c r="C4" s="30"/>
      <c r="D4" s="30"/>
      <c r="E4" s="30"/>
    </row>
    <row r="5" spans="1:9" x14ac:dyDescent="0.3">
      <c r="A5" s="30"/>
      <c r="B5" s="30" t="s">
        <v>64</v>
      </c>
      <c r="C5" s="30"/>
      <c r="D5" s="30" t="s">
        <v>65</v>
      </c>
      <c r="E5" s="30"/>
      <c r="F5" s="30"/>
      <c r="G5" s="30"/>
    </row>
    <row r="6" spans="1:9" x14ac:dyDescent="0.3">
      <c r="A6" s="30"/>
      <c r="B6" s="30" t="s">
        <v>66</v>
      </c>
      <c r="C6" s="30"/>
      <c r="D6" s="30">
        <v>7670</v>
      </c>
      <c r="E6" s="30"/>
      <c r="F6" s="30"/>
      <c r="G6" s="30"/>
    </row>
    <row r="7" spans="1:9" x14ac:dyDescent="0.3">
      <c r="A7" s="30"/>
      <c r="B7" s="30" t="s">
        <v>67</v>
      </c>
      <c r="C7" s="30"/>
      <c r="D7" s="30" t="s">
        <v>68</v>
      </c>
      <c r="E7" s="30"/>
      <c r="F7" s="30"/>
      <c r="G7" s="30"/>
    </row>
    <row r="8" spans="1:9" x14ac:dyDescent="0.3">
      <c r="A8" s="30"/>
      <c r="B8" s="30" t="s">
        <v>69</v>
      </c>
      <c r="C8" s="30"/>
      <c r="D8" s="30" t="s">
        <v>70</v>
      </c>
      <c r="E8" s="30"/>
      <c r="F8" s="30"/>
      <c r="G8" s="30"/>
    </row>
    <row r="9" spans="1:9" x14ac:dyDescent="0.3">
      <c r="A9" s="30"/>
      <c r="B9" s="30" t="s">
        <v>71</v>
      </c>
      <c r="C9" s="30"/>
      <c r="D9" s="33" t="s">
        <v>72</v>
      </c>
      <c r="E9" s="30"/>
      <c r="F9" s="30"/>
      <c r="G9" s="30"/>
    </row>
    <row r="10" spans="1:9" x14ac:dyDescent="0.3">
      <c r="A10" s="30"/>
      <c r="B10" s="30" t="s">
        <v>73</v>
      </c>
      <c r="C10" s="30"/>
      <c r="D10" s="30" t="s">
        <v>74</v>
      </c>
      <c r="E10" s="30"/>
      <c r="F10" s="30"/>
    </row>
    <row r="11" spans="1:9" x14ac:dyDescent="0.3">
      <c r="A11" s="30"/>
      <c r="B11" s="30" t="s">
        <v>75</v>
      </c>
      <c r="C11" s="30"/>
      <c r="D11" s="30" t="s">
        <v>76</v>
      </c>
      <c r="E11" s="30"/>
      <c r="F11" s="30"/>
    </row>
    <row r="12" spans="1:9" x14ac:dyDescent="0.3">
      <c r="A12" s="30"/>
      <c r="B12" s="30"/>
      <c r="C12" s="30"/>
      <c r="D12" s="30"/>
      <c r="E12" s="30"/>
      <c r="F12" s="30"/>
      <c r="G12" s="30"/>
    </row>
    <row r="13" spans="1:9" x14ac:dyDescent="0.3">
      <c r="A13" s="30"/>
      <c r="B13" s="30"/>
      <c r="C13" s="30"/>
      <c r="D13" s="30"/>
      <c r="E13" s="30"/>
      <c r="F13" s="30"/>
      <c r="G13" s="30"/>
    </row>
    <row r="14" spans="1:9" x14ac:dyDescent="0.3">
      <c r="A14" s="30"/>
      <c r="B14" s="35" t="s">
        <v>77</v>
      </c>
      <c r="C14" s="35"/>
      <c r="D14" s="35"/>
      <c r="E14" s="35"/>
      <c r="F14" s="35"/>
      <c r="G14" s="35"/>
      <c r="H14" s="35"/>
      <c r="I14" s="35"/>
    </row>
    <row r="15" spans="1:9" ht="12.75" customHeight="1" x14ac:dyDescent="0.3">
      <c r="A15" s="30"/>
      <c r="B15" s="36" t="s">
        <v>78</v>
      </c>
      <c r="C15" s="36"/>
      <c r="D15" s="36"/>
      <c r="E15" s="36"/>
      <c r="F15" s="36"/>
      <c r="G15" s="36"/>
      <c r="H15" s="36"/>
      <c r="I15" s="36"/>
    </row>
    <row r="16" spans="1:9" ht="12.75" customHeight="1" x14ac:dyDescent="0.3">
      <c r="A16" s="30"/>
      <c r="B16" s="36"/>
      <c r="C16" s="36"/>
      <c r="D16" s="36"/>
      <c r="E16" s="36"/>
      <c r="F16" s="36"/>
      <c r="G16" s="36"/>
      <c r="H16" s="36"/>
      <c r="I16" s="36"/>
    </row>
    <row r="17" spans="1:9" ht="12.75" customHeight="1" x14ac:dyDescent="0.3">
      <c r="A17" s="30"/>
      <c r="B17" s="36"/>
      <c r="C17" s="36"/>
      <c r="D17" s="36"/>
      <c r="E17" s="36"/>
      <c r="F17" s="36"/>
      <c r="G17" s="36"/>
      <c r="H17" s="36"/>
      <c r="I17" s="36"/>
    </row>
    <row r="18" spans="1:9" ht="12.75" customHeight="1" x14ac:dyDescent="0.3">
      <c r="A18" s="30"/>
      <c r="B18" s="36"/>
      <c r="C18" s="36"/>
      <c r="D18" s="36"/>
      <c r="E18" s="36"/>
      <c r="F18" s="36"/>
      <c r="G18" s="36"/>
      <c r="H18" s="36"/>
      <c r="I18" s="36"/>
    </row>
    <row r="19" spans="1:9" ht="12.75" customHeight="1" x14ac:dyDescent="0.3">
      <c r="B19" s="36"/>
      <c r="C19" s="36"/>
      <c r="D19" s="36"/>
      <c r="E19" s="36"/>
      <c r="F19" s="36"/>
      <c r="G19" s="36"/>
      <c r="H19" s="36"/>
      <c r="I19" s="36"/>
    </row>
    <row r="20" spans="1:9" ht="12.75" customHeight="1" x14ac:dyDescent="0.3">
      <c r="B20" s="36"/>
      <c r="C20" s="36"/>
      <c r="D20" s="36"/>
      <c r="E20" s="36"/>
      <c r="F20" s="36"/>
      <c r="G20" s="36"/>
      <c r="H20" s="36"/>
      <c r="I20" s="36"/>
    </row>
    <row r="21" spans="1:9" ht="12.75" customHeight="1" x14ac:dyDescent="0.3">
      <c r="B21" s="34"/>
      <c r="C21" s="34"/>
      <c r="D21" s="34"/>
      <c r="E21" s="34"/>
      <c r="F21" s="34"/>
      <c r="G21" s="34"/>
      <c r="H21" s="34"/>
    </row>
    <row r="22" spans="1:9" ht="15" customHeight="1" x14ac:dyDescent="0.3">
      <c r="B22" s="34"/>
      <c r="C22" s="34"/>
      <c r="D22" s="34"/>
      <c r="E22" s="34"/>
      <c r="F22" s="34"/>
      <c r="G22" s="34"/>
      <c r="H22" s="34"/>
    </row>
    <row r="23" spans="1:9" ht="15" customHeight="1" x14ac:dyDescent="0.3">
      <c r="B23" s="34"/>
      <c r="C23" s="34"/>
      <c r="D23" s="34"/>
      <c r="E23" s="34"/>
      <c r="F23" s="34"/>
      <c r="G23" s="34"/>
      <c r="H23" s="34"/>
    </row>
    <row r="24" spans="1:9" ht="15" customHeight="1" x14ac:dyDescent="0.3">
      <c r="B24" s="34"/>
      <c r="C24" s="34"/>
      <c r="D24" s="34"/>
      <c r="E24" s="34"/>
      <c r="F24" s="34"/>
      <c r="G24" s="34"/>
      <c r="H24" s="34"/>
    </row>
  </sheetData>
  <mergeCells count="2">
    <mergeCell ref="B14:I14"/>
    <mergeCell ref="B15: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0E45-BD65-4376-AA22-34853A6C4864}">
  <dimension ref="B2:F49"/>
  <sheetViews>
    <sheetView topLeftCell="A4" workbookViewId="0">
      <selection activeCell="H22" sqref="H22"/>
    </sheetView>
  </sheetViews>
  <sheetFormatPr defaultColWidth="9.109375" defaultRowHeight="14.4" x14ac:dyDescent="0.3"/>
  <cols>
    <col min="1" max="1" width="4.44140625" style="2" customWidth="1"/>
    <col min="2" max="2" width="8.44140625" style="2" customWidth="1"/>
    <col min="3" max="3" width="73.5546875" style="2" customWidth="1"/>
    <col min="4" max="4" width="22.6640625" style="2" customWidth="1"/>
    <col min="5" max="6" width="10.33203125" style="2" bestFit="1" customWidth="1"/>
    <col min="7" max="16384" width="9.109375" style="2"/>
  </cols>
  <sheetData>
    <row r="2" spans="2:6" x14ac:dyDescent="0.3">
      <c r="B2" s="1" t="s">
        <v>0</v>
      </c>
    </row>
    <row r="3" spans="2:6" x14ac:dyDescent="0.3">
      <c r="B3" s="3"/>
      <c r="C3" s="4"/>
      <c r="D3" s="5"/>
    </row>
    <row r="4" spans="2:6" x14ac:dyDescent="0.3">
      <c r="B4" s="6" t="s">
        <v>1</v>
      </c>
      <c r="C4" s="7"/>
      <c r="D4" s="8">
        <v>44742</v>
      </c>
      <c r="E4" s="8">
        <v>44561</v>
      </c>
      <c r="F4" s="8">
        <v>44377</v>
      </c>
    </row>
    <row r="5" spans="2:6" ht="14.4" customHeight="1" x14ac:dyDescent="0.3">
      <c r="B5" s="9"/>
      <c r="C5" s="37" t="s">
        <v>2</v>
      </c>
      <c r="D5" s="38"/>
      <c r="E5" s="21"/>
      <c r="F5" s="21"/>
    </row>
    <row r="6" spans="2:6" x14ac:dyDescent="0.3">
      <c r="B6" s="10">
        <v>1</v>
      </c>
      <c r="C6" s="11" t="s">
        <v>3</v>
      </c>
      <c r="D6" s="22">
        <v>7720</v>
      </c>
      <c r="E6" s="12">
        <v>7631.7333349999999</v>
      </c>
      <c r="F6" s="12">
        <v>7274</v>
      </c>
    </row>
    <row r="7" spans="2:6" x14ac:dyDescent="0.3">
      <c r="B7" s="10">
        <v>2</v>
      </c>
      <c r="C7" s="11" t="s">
        <v>4</v>
      </c>
      <c r="D7" s="22">
        <v>7720</v>
      </c>
      <c r="E7" s="12">
        <v>7631.7333349999999</v>
      </c>
      <c r="F7" s="12">
        <v>7274</v>
      </c>
    </row>
    <row r="8" spans="2:6" x14ac:dyDescent="0.3">
      <c r="B8" s="10">
        <v>3</v>
      </c>
      <c r="C8" s="11" t="s">
        <v>5</v>
      </c>
      <c r="D8" s="22">
        <v>9730</v>
      </c>
      <c r="E8" s="12">
        <v>9635.1056879999996</v>
      </c>
      <c r="F8" s="12">
        <v>8763</v>
      </c>
    </row>
    <row r="9" spans="2:6" x14ac:dyDescent="0.3">
      <c r="B9" s="13"/>
      <c r="C9" s="37" t="s">
        <v>6</v>
      </c>
      <c r="D9" s="38"/>
      <c r="E9" s="21"/>
      <c r="F9" s="21"/>
    </row>
    <row r="10" spans="2:6" x14ac:dyDescent="0.3">
      <c r="B10" s="10">
        <v>4</v>
      </c>
      <c r="C10" s="11" t="s">
        <v>7</v>
      </c>
      <c r="D10" s="22">
        <v>46940</v>
      </c>
      <c r="E10" s="12">
        <v>43285.078000000001</v>
      </c>
      <c r="F10" s="12">
        <v>41063</v>
      </c>
    </row>
    <row r="11" spans="2:6" x14ac:dyDescent="0.3">
      <c r="B11" s="13"/>
      <c r="C11" s="37" t="s">
        <v>8</v>
      </c>
      <c r="D11" s="38"/>
      <c r="E11" s="21"/>
      <c r="F11" s="21"/>
    </row>
    <row r="12" spans="2:6" x14ac:dyDescent="0.3">
      <c r="B12" s="10">
        <v>5</v>
      </c>
      <c r="C12" s="11" t="s">
        <v>9</v>
      </c>
      <c r="D12" s="23">
        <f>D6/$D$10*100</f>
        <v>16.446527481891778</v>
      </c>
      <c r="E12" s="14">
        <f>E6/$E$10*100</f>
        <v>17.631326285238529</v>
      </c>
      <c r="F12" s="14">
        <f>F6/$F$10*100</f>
        <v>17.714243966587926</v>
      </c>
    </row>
    <row r="13" spans="2:6" x14ac:dyDescent="0.3">
      <c r="B13" s="10">
        <v>6</v>
      </c>
      <c r="C13" s="11" t="s">
        <v>10</v>
      </c>
      <c r="D13" s="23">
        <f t="shared" ref="D13:D14" si="0">D7/$D$10*100</f>
        <v>16.446527481891778</v>
      </c>
      <c r="E13" s="14">
        <f t="shared" ref="E13:E14" si="1">E7/$E$10*100</f>
        <v>17.631326285238529</v>
      </c>
      <c r="F13" s="14">
        <f t="shared" ref="F13:F14" si="2">F7/$F$10*100</f>
        <v>17.714243966587926</v>
      </c>
    </row>
    <row r="14" spans="2:6" x14ac:dyDescent="0.3">
      <c r="B14" s="10">
        <v>7</v>
      </c>
      <c r="C14" s="11" t="s">
        <v>11</v>
      </c>
      <c r="D14" s="23">
        <f t="shared" si="0"/>
        <v>20.728589688964636</v>
      </c>
      <c r="E14" s="14">
        <f t="shared" si="1"/>
        <v>22.259647280755736</v>
      </c>
      <c r="F14" s="14">
        <f t="shared" si="2"/>
        <v>21.3403794169934</v>
      </c>
    </row>
    <row r="15" spans="2:6" ht="30" customHeight="1" x14ac:dyDescent="0.3">
      <c r="B15" s="13"/>
      <c r="C15" s="37" t="s">
        <v>12</v>
      </c>
      <c r="D15" s="38"/>
      <c r="E15" s="21"/>
      <c r="F15" s="21"/>
    </row>
    <row r="16" spans="2:6" ht="28.8" x14ac:dyDescent="0.3">
      <c r="B16" s="10" t="s">
        <v>13</v>
      </c>
      <c r="C16" s="11" t="s">
        <v>14</v>
      </c>
      <c r="D16" s="26">
        <v>1.39</v>
      </c>
      <c r="E16" s="14">
        <v>1.28</v>
      </c>
      <c r="F16" s="14">
        <v>1.27</v>
      </c>
    </row>
    <row r="17" spans="2:6" x14ac:dyDescent="0.3">
      <c r="B17" s="10" t="s">
        <v>15</v>
      </c>
      <c r="C17" s="11" t="s">
        <v>16</v>
      </c>
      <c r="D17" s="26">
        <f>D16*0.5625</f>
        <v>0.78187499999999999</v>
      </c>
      <c r="E17" s="14">
        <f>E16*0.5625</f>
        <v>0.72</v>
      </c>
      <c r="F17" s="14">
        <f>F16*0.5625</f>
        <v>0.71437499999999998</v>
      </c>
    </row>
    <row r="18" spans="2:6" x14ac:dyDescent="0.3">
      <c r="B18" s="10" t="s">
        <v>17</v>
      </c>
      <c r="C18" s="11" t="s">
        <v>18</v>
      </c>
      <c r="D18" s="26">
        <f>D16*0.75</f>
        <v>1.0425</v>
      </c>
      <c r="E18" s="14">
        <f>E16*0.75</f>
        <v>0.96</v>
      </c>
      <c r="F18" s="14">
        <f>F16*0.75</f>
        <v>0.95250000000000001</v>
      </c>
    </row>
    <row r="19" spans="2:6" x14ac:dyDescent="0.3">
      <c r="B19" s="10" t="s">
        <v>19</v>
      </c>
      <c r="C19" s="11" t="s">
        <v>20</v>
      </c>
      <c r="D19" s="26">
        <v>9.39</v>
      </c>
      <c r="E19" s="14">
        <v>9.2792999999999992</v>
      </c>
      <c r="F19" s="14">
        <v>9.27</v>
      </c>
    </row>
    <row r="20" spans="2:6" x14ac:dyDescent="0.3">
      <c r="B20" s="13"/>
      <c r="C20" s="37" t="s">
        <v>21</v>
      </c>
      <c r="D20" s="38"/>
      <c r="E20" s="21"/>
      <c r="F20" s="21"/>
    </row>
    <row r="21" spans="2:6" x14ac:dyDescent="0.3">
      <c r="B21" s="10">
        <v>8</v>
      </c>
      <c r="C21" s="11" t="s">
        <v>22</v>
      </c>
      <c r="D21" s="23">
        <v>2.5</v>
      </c>
      <c r="E21" s="14">
        <v>2.5</v>
      </c>
      <c r="F21" s="14">
        <v>2.5</v>
      </c>
    </row>
    <row r="22" spans="2:6" ht="28.8" x14ac:dyDescent="0.3">
      <c r="B22" s="10" t="s">
        <v>23</v>
      </c>
      <c r="C22" s="11" t="s">
        <v>24</v>
      </c>
      <c r="D22" s="24" t="s">
        <v>25</v>
      </c>
      <c r="E22" s="10" t="s">
        <v>25</v>
      </c>
      <c r="F22" s="10" t="s">
        <v>25</v>
      </c>
    </row>
    <row r="23" spans="2:6" x14ac:dyDescent="0.3">
      <c r="B23" s="10">
        <v>9</v>
      </c>
      <c r="C23" s="11" t="s">
        <v>26</v>
      </c>
      <c r="D23" s="24">
        <v>0</v>
      </c>
      <c r="E23" s="10">
        <v>0</v>
      </c>
      <c r="F23" s="10">
        <v>0</v>
      </c>
    </row>
    <row r="24" spans="2:6" x14ac:dyDescent="0.3">
      <c r="B24" s="10" t="s">
        <v>27</v>
      </c>
      <c r="C24" s="11" t="s">
        <v>28</v>
      </c>
      <c r="D24" s="24" t="s">
        <v>25</v>
      </c>
      <c r="E24" s="10" t="s">
        <v>25</v>
      </c>
      <c r="F24" s="10" t="s">
        <v>25</v>
      </c>
    </row>
    <row r="25" spans="2:6" x14ac:dyDescent="0.3">
      <c r="B25" s="10">
        <v>10</v>
      </c>
      <c r="C25" s="11" t="s">
        <v>29</v>
      </c>
      <c r="D25" s="25" t="s">
        <v>25</v>
      </c>
      <c r="E25" s="15" t="s">
        <v>25</v>
      </c>
      <c r="F25" s="15" t="s">
        <v>25</v>
      </c>
    </row>
    <row r="26" spans="2:6" x14ac:dyDescent="0.3">
      <c r="B26" s="10" t="s">
        <v>30</v>
      </c>
      <c r="C26" s="11" t="s">
        <v>31</v>
      </c>
      <c r="D26" s="25" t="s">
        <v>25</v>
      </c>
      <c r="E26" s="15" t="s">
        <v>25</v>
      </c>
      <c r="F26" s="15" t="s">
        <v>25</v>
      </c>
    </row>
    <row r="27" spans="2:6" x14ac:dyDescent="0.3">
      <c r="B27" s="10">
        <v>11</v>
      </c>
      <c r="C27" s="11" t="s">
        <v>32</v>
      </c>
      <c r="D27" s="23">
        <v>2.5</v>
      </c>
      <c r="E27" s="14">
        <v>2.5</v>
      </c>
      <c r="F27" s="14">
        <v>2.5</v>
      </c>
    </row>
    <row r="28" spans="2:6" x14ac:dyDescent="0.3">
      <c r="B28" s="10" t="s">
        <v>33</v>
      </c>
      <c r="C28" s="11" t="s">
        <v>34</v>
      </c>
      <c r="D28" s="26">
        <v>11.89</v>
      </c>
      <c r="E28" s="14">
        <v>11.779299999999999</v>
      </c>
      <c r="F28" s="14">
        <v>11.77</v>
      </c>
    </row>
    <row r="29" spans="2:6" x14ac:dyDescent="0.3">
      <c r="B29" s="10">
        <v>12</v>
      </c>
      <c r="C29" s="11" t="s">
        <v>35</v>
      </c>
      <c r="D29" s="26">
        <f>D12-(4.5+0.5625*D16)</f>
        <v>11.164652481891778</v>
      </c>
      <c r="E29" s="14">
        <f>E12-(4.5+0.5625*E16)</f>
        <v>12.41132628523853</v>
      </c>
      <c r="F29" s="14">
        <f>F12-(4.5+0.5625*F16)</f>
        <v>12.499868966587925</v>
      </c>
    </row>
    <row r="30" spans="2:6" x14ac:dyDescent="0.3">
      <c r="B30" s="13"/>
      <c r="C30" s="37" t="s">
        <v>36</v>
      </c>
      <c r="D30" s="38"/>
      <c r="E30" s="21"/>
      <c r="F30" s="21"/>
    </row>
    <row r="31" spans="2:6" x14ac:dyDescent="0.3">
      <c r="B31" s="10">
        <v>13</v>
      </c>
      <c r="C31" s="16" t="s">
        <v>37</v>
      </c>
      <c r="D31" s="22">
        <v>74444</v>
      </c>
      <c r="E31" s="12">
        <v>70406.589000000007</v>
      </c>
      <c r="F31" s="12">
        <v>61539</v>
      </c>
    </row>
    <row r="32" spans="2:6" x14ac:dyDescent="0.3">
      <c r="B32" s="10">
        <v>14</v>
      </c>
      <c r="C32" s="16" t="s">
        <v>38</v>
      </c>
      <c r="D32" s="23">
        <v>10.37</v>
      </c>
      <c r="E32" s="14">
        <v>10.839515</v>
      </c>
      <c r="F32" s="14">
        <v>11.82</v>
      </c>
    </row>
    <row r="33" spans="2:6" x14ac:dyDescent="0.3">
      <c r="B33" s="13"/>
      <c r="C33" s="37" t="s">
        <v>39</v>
      </c>
      <c r="D33" s="38"/>
      <c r="E33" s="21"/>
      <c r="F33" s="21"/>
    </row>
    <row r="34" spans="2:6" ht="21.75" customHeight="1" x14ac:dyDescent="0.3">
      <c r="B34" s="10" t="s">
        <v>40</v>
      </c>
      <c r="C34" s="11" t="s">
        <v>41</v>
      </c>
      <c r="D34" s="10" t="s">
        <v>25</v>
      </c>
      <c r="E34" s="10" t="s">
        <v>25</v>
      </c>
      <c r="F34" s="10" t="s">
        <v>25</v>
      </c>
    </row>
    <row r="35" spans="2:6" x14ac:dyDescent="0.3">
      <c r="B35" s="10" t="s">
        <v>42</v>
      </c>
      <c r="C35" s="11" t="s">
        <v>16</v>
      </c>
      <c r="D35" s="10" t="s">
        <v>25</v>
      </c>
      <c r="E35" s="10" t="s">
        <v>25</v>
      </c>
      <c r="F35" s="10" t="s">
        <v>25</v>
      </c>
    </row>
    <row r="36" spans="2:6" x14ac:dyDescent="0.3">
      <c r="B36" s="10" t="s">
        <v>43</v>
      </c>
      <c r="C36" s="11" t="s">
        <v>44</v>
      </c>
      <c r="D36" s="23">
        <v>3</v>
      </c>
      <c r="E36" s="14">
        <v>3</v>
      </c>
      <c r="F36" s="14">
        <v>3</v>
      </c>
    </row>
    <row r="37" spans="2:6" x14ac:dyDescent="0.3">
      <c r="B37" s="13"/>
      <c r="C37" s="39" t="s">
        <v>45</v>
      </c>
      <c r="D37" s="40"/>
      <c r="E37" s="21"/>
      <c r="F37" s="21"/>
    </row>
    <row r="38" spans="2:6" x14ac:dyDescent="0.3">
      <c r="B38" s="10" t="s">
        <v>46</v>
      </c>
      <c r="C38" s="17" t="s">
        <v>47</v>
      </c>
      <c r="D38" s="18" t="s">
        <v>25</v>
      </c>
      <c r="E38" s="18" t="s">
        <v>25</v>
      </c>
      <c r="F38" s="18" t="s">
        <v>25</v>
      </c>
    </row>
    <row r="39" spans="2:6" ht="19.5" customHeight="1" x14ac:dyDescent="0.3">
      <c r="B39" s="10" t="s">
        <v>48</v>
      </c>
      <c r="C39" s="11" t="s">
        <v>49</v>
      </c>
      <c r="D39" s="23">
        <v>3</v>
      </c>
      <c r="E39" s="14">
        <v>3</v>
      </c>
      <c r="F39" s="14">
        <v>3</v>
      </c>
    </row>
    <row r="40" spans="2:6" x14ac:dyDescent="0.3">
      <c r="B40" s="13"/>
      <c r="C40" s="37" t="s">
        <v>50</v>
      </c>
      <c r="D40" s="38"/>
      <c r="E40" s="21"/>
      <c r="F40" s="21"/>
    </row>
    <row r="41" spans="2:6" x14ac:dyDescent="0.3">
      <c r="B41" s="10">
        <v>15</v>
      </c>
      <c r="C41" s="16" t="s">
        <v>51</v>
      </c>
      <c r="D41" s="27">
        <v>10292.81</v>
      </c>
      <c r="E41" s="12">
        <v>10022.93</v>
      </c>
      <c r="F41" s="12">
        <v>11181</v>
      </c>
    </row>
    <row r="42" spans="2:6" x14ac:dyDescent="0.3">
      <c r="B42" s="19" t="s">
        <v>52</v>
      </c>
      <c r="C42" s="20" t="s">
        <v>53</v>
      </c>
      <c r="D42" s="27">
        <v>6896.13</v>
      </c>
      <c r="E42" s="12">
        <v>6202.0879999999997</v>
      </c>
      <c r="F42" s="12">
        <v>10409</v>
      </c>
    </row>
    <row r="43" spans="2:6" x14ac:dyDescent="0.3">
      <c r="B43" s="19" t="s">
        <v>54</v>
      </c>
      <c r="C43" s="20" t="s">
        <v>55</v>
      </c>
      <c r="D43" s="27">
        <v>1382.45</v>
      </c>
      <c r="E43" s="12">
        <v>501.44</v>
      </c>
      <c r="F43" s="12">
        <v>4367</v>
      </c>
    </row>
    <row r="44" spans="2:6" x14ac:dyDescent="0.3">
      <c r="B44" s="10">
        <v>16</v>
      </c>
      <c r="C44" s="16" t="s">
        <v>56</v>
      </c>
      <c r="D44" s="27">
        <v>5513.68</v>
      </c>
      <c r="E44" s="12">
        <v>5700.6480000000001</v>
      </c>
      <c r="F44" s="12">
        <v>6041</v>
      </c>
    </row>
    <row r="45" spans="2:6" x14ac:dyDescent="0.3">
      <c r="B45" s="10">
        <v>17</v>
      </c>
      <c r="C45" s="16" t="s">
        <v>57</v>
      </c>
      <c r="D45" s="28">
        <f>D41/D44*100</f>
        <v>186.67768169353315</v>
      </c>
      <c r="E45" s="29">
        <v>175.82</v>
      </c>
      <c r="F45" s="28">
        <f>F41/F44*100</f>
        <v>185.08525078629364</v>
      </c>
    </row>
    <row r="46" spans="2:6" x14ac:dyDescent="0.3">
      <c r="B46" s="13"/>
      <c r="C46" s="37" t="s">
        <v>58</v>
      </c>
      <c r="D46" s="38"/>
      <c r="E46" s="21"/>
      <c r="F46" s="21"/>
    </row>
    <row r="47" spans="2:6" x14ac:dyDescent="0.3">
      <c r="B47" s="10">
        <v>18</v>
      </c>
      <c r="C47" s="16" t="s">
        <v>59</v>
      </c>
      <c r="D47" s="22">
        <v>54628.18</v>
      </c>
      <c r="E47" s="12">
        <v>52232.47</v>
      </c>
      <c r="F47" s="12">
        <v>52253</v>
      </c>
    </row>
    <row r="48" spans="2:6" x14ac:dyDescent="0.3">
      <c r="B48" s="10">
        <v>19</v>
      </c>
      <c r="C48" s="16" t="s">
        <v>60</v>
      </c>
      <c r="D48" s="22">
        <v>47645.47</v>
      </c>
      <c r="E48" s="12">
        <v>44966.17</v>
      </c>
      <c r="F48" s="12">
        <v>43465</v>
      </c>
    </row>
    <row r="49" spans="2:6" x14ac:dyDescent="0.3">
      <c r="B49" s="10">
        <v>20</v>
      </c>
      <c r="C49" s="16" t="s">
        <v>61</v>
      </c>
      <c r="D49" s="23">
        <f>D47/D48</f>
        <v>1.1465555906993885</v>
      </c>
      <c r="E49" s="14">
        <f>E47/E48</f>
        <v>1.1615948167255516</v>
      </c>
      <c r="F49" s="23">
        <f>F47/F48</f>
        <v>1.2021856666283217</v>
      </c>
    </row>
  </sheetData>
  <mergeCells count="10">
    <mergeCell ref="C33:D33"/>
    <mergeCell ref="C37:D37"/>
    <mergeCell ref="C40:D40"/>
    <mergeCell ref="C46:D46"/>
    <mergeCell ref="C5:D5"/>
    <mergeCell ref="C9:D9"/>
    <mergeCell ref="C11:D11"/>
    <mergeCell ref="C15:D15"/>
    <mergeCell ref="C20:D20"/>
    <mergeCell ref="C30:D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Disclaimer</vt:lpstr>
      <vt:lpstr>EU KM1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Jógvan Pauli Lydersen</dc:creator>
  <cp:lastModifiedBy>Jógvan Pauli Lydersen</cp:lastModifiedBy>
  <dcterms:created xsi:type="dcterms:W3CDTF">2022-08-01T18:00:55Z</dcterms:created>
  <dcterms:modified xsi:type="dcterms:W3CDTF">2022-08-02T20:18:51Z</dcterms:modified>
</cp:coreProperties>
</file>